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<sst xmlns="http://schemas.openxmlformats.org/spreadsheetml/2006/main" count="68" uniqueCount="67">
  <si>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</si>
  <si>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</si>
  <si>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</si>
  <si>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</si>
  <si>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</si>
  <si>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</si>
  <si>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</si>
  <si>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</si>
  <si>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</si>
  <si>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</si>
  <si>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</si>
  <si>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</si>
  <si>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</si>
  <si>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</si>
  <si>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</si>
  <si>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</si>
  <si>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</si>
  <si>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</si>
  <si>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</si>
  <si>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</si>
  <si>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</si>
  <si>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</si>
  <si>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</si>
  <si>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</si>
  <si>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</si>
  <si>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</si>
  <si>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</si>
  <si>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</si>
  <si>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</si>
  <si>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</si>
  <si>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</si>
  <si>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</si>
  <si>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</si>
  <si>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</si>
  <si>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</si>
  <si>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</si>
  <si>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</si>
  <si>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</si>
  <si>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</si>
  <si>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</si>
  <si>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</si>
  <si>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</si>
  <si>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REPASSES Á CONTA DO ENSINO - ARTI. 69, §5º, LEI 9.394/96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</si>
  <si>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</si>
  <si>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</si>
  <si>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</si>
  <si>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</si>
  <si>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r>
      <t>MUNICIPIO:</t>
    </r>
    <r>
      <rPr>
        <sz val="10"/>
        <rFont val="Calibri"/>
        <family val="2"/>
      </rPr>
      <t xml:space="preserve"> CARAGUATATUBA</t>
    </r>
  </si>
  <si>
    <t>Ricardo de Lima Ribeiro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</si>
  <si>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</si>
  <si>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</si>
  <si>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</si>
  <si>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</si>
  <si>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</si>
  <si>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Secretário(a) da Educação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</si>
  <si>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</si>
  <si>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</si>
  <si>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</si>
  <si>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</si>
  <si>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</si>
  <si>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</si>
  <si>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</si>
  <si>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</si>
  <si>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</si>
  <si>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</si>
  <si>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 xml:space="preserve">EXERCICIO:   </t>
    </r>
    <r>
      <rPr>
        <sz val="10"/>
        <rFont val="Calibri"/>
        <family val="2"/>
      </rPr>
      <t xml:space="preserve">  2018</t>
    </r>
  </si>
  <si>
    <r>
      <t xml:space="preserve">PERIODO: </t>
    </r>
    <r>
      <rPr>
        <sz val="10"/>
        <rFont val="Calibri"/>
        <family val="2"/>
      </rPr>
      <t xml:space="preserve">     1º TRIMESTRE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</si>
</sst>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76" fontId="0" fillId="0" borderId="0" xfId="45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76" fontId="0" fillId="0" borderId="19" xfId="45" applyFont="1" applyBorder="1" applyAlignment="1">
      <alignment/>
    </xf>
    <xf numFmtId="176" fontId="0" fillId="0" borderId="19" xfId="0" applyNumberFormat="1" applyBorder="1" applyAlignment="1">
      <alignment/>
    </xf>
    <xf numFmtId="0" fontId="3" fillId="0" borderId="20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59.00390625" style="1" customWidth="1"/>
    <col min="2" max="2" width="18.57421875" style="3" customWidth="1"/>
    <col min="3" max="3" width="53.8515625" style="1" customWidth="1"/>
    <col min="4" max="4" width="18.140625" style="3" customWidth="1"/>
    <col min="5" max="5" width="9.140625" style="1" customWidth="1"/>
    <col min="6" max="6" width="14.8515625" style="3" hidden="1" customWidth="1"/>
    <col min="7" max="7" width="14.421875" style="3" hidden="1" customWidth="1"/>
    <col min="8" max="8" width="12.8515625" style="1" hidden="1" customWidth="1"/>
    <col min="9" max="9" width="0.85546875" style="1" customWidth="1"/>
    <col min="10" max="16384" width="9.140625" style="1" customWidth="1"/>
  </cols>
  <sheetData>
    <row r="1" ht="12.75">
      <c r="A1" s="1" t="s">
        <v>43</v>
      </c>
    </row>
    <row r="3" spans="1:4" ht="12.75">
      <c r="A3" s="2" t="s">
        <v>47</v>
      </c>
      <c r="C3" s="2" t="s">
        <v>66</v>
      </c>
      <c r="D3" s="4" t="s">
        <v>65</v>
      </c>
    </row>
    <row r="4" ht="13.5" thickBot="1"/>
    <row r="5" spans="1:4" ht="12.75">
      <c r="A5" s="5" t="s">
        <v>0</v>
      </c>
      <c r="B5" s="6" t="s">
        <v>22</v>
      </c>
      <c r="C5" s="5" t="s">
        <v>23</v>
      </c>
      <c r="D5" s="15"/>
    </row>
    <row r="6" spans="1:4" ht="4.5" customHeight="1">
      <c r="A6" s="7"/>
      <c r="B6" s="8"/>
      <c r="C6" s="7"/>
      <c r="D6" s="12"/>
    </row>
    <row r="7" spans="1:4" ht="12.75">
      <c r="A7" s="9" t="s">
        <v>1</v>
      </c>
      <c r="B7" s="10">
        <v>33779408.14</v>
      </c>
      <c r="C7" s="9" t="s">
        <v>24</v>
      </c>
      <c r="D7" s="10">
        <v>5080881.55</v>
      </c>
    </row>
    <row r="8" spans="1:4" ht="12.75">
      <c r="A8" s="9" t="s">
        <v>2</v>
      </c>
      <c r="B8" s="10">
        <v>2882910.79</v>
      </c>
      <c r="C8" s="9" t="s">
        <v>25</v>
      </c>
      <c r="D8" s="10">
        <v>17872185.53</v>
      </c>
    </row>
    <row r="9" spans="1:4" ht="12.75">
      <c r="A9" s="9" t="s">
        <v>3</v>
      </c>
      <c r="B9" s="10">
        <v>11277644.41</v>
      </c>
      <c r="C9" s="9" t="s">
        <v>26</v>
      </c>
      <c r="D9" s="10">
        <v>9902122.2</v>
      </c>
    </row>
    <row r="10" spans="1:4" ht="12.75">
      <c r="A10" s="9" t="s">
        <v>4</v>
      </c>
      <c r="B10" s="10">
        <v>3656063.53</v>
      </c>
      <c r="C10" s="9" t="s">
        <v>27</v>
      </c>
      <c r="D10" s="10">
        <v>0</v>
      </c>
    </row>
    <row r="11" spans="1:4" ht="12.75">
      <c r="A11" s="9" t="s">
        <v>5</v>
      </c>
      <c r="B11" s="10">
        <v>3279427.85</v>
      </c>
      <c r="C11" s="9" t="s">
        <v>28</v>
      </c>
      <c r="D11" s="10">
        <v>320089.59</v>
      </c>
    </row>
    <row r="12" spans="1:9" ht="12.75">
      <c r="A12" s="9" t="s">
        <v>6</v>
      </c>
      <c r="B12" s="10">
        <v>2309097</v>
      </c>
      <c r="C12" s="7" t="s">
        <v>29</v>
      </c>
      <c r="D12" s="11">
        <f>SUM(D7:D11)</f>
        <v>33175278.87</v>
      </c>
      <c r="I12" s="3" t="s">
        <v>44</v>
      </c>
    </row>
    <row r="13" spans="1:9" ht="12.75">
      <c r="A13" s="9" t="s">
        <v>7</v>
      </c>
      <c r="B13" s="10">
        <v>0</v>
      </c>
      <c r="C13" s="9" t="s">
        <v>30</v>
      </c>
      <c r="D13" s="25">
        <v>6922499.97</v>
      </c>
      <c r="I13" s="3" t="s">
        <v>44</v>
      </c>
    </row>
    <row r="14" spans="1:4" ht="12.75">
      <c r="A14" s="9" t="s">
        <v>8</v>
      </c>
      <c r="B14" s="10">
        <v>12098310.82</v>
      </c>
      <c r="C14" s="9" t="s">
        <v>31</v>
      </c>
      <c r="D14" s="10">
        <v>0</v>
      </c>
    </row>
    <row r="15" spans="1:4" ht="12.75">
      <c r="A15" s="9" t="s">
        <v>12</v>
      </c>
      <c r="B15" s="10">
        <v>495.51</v>
      </c>
      <c r="C15" s="9" t="s">
        <v>32</v>
      </c>
      <c r="D15" s="10">
        <v>0</v>
      </c>
    </row>
    <row r="16" spans="1:4" ht="12.75">
      <c r="A16" s="9" t="s">
        <v>13</v>
      </c>
      <c r="B16" s="10">
        <v>172204.47</v>
      </c>
      <c r="C16" s="7" t="s">
        <v>33</v>
      </c>
      <c r="D16" s="10">
        <v>26252778.9</v>
      </c>
    </row>
    <row r="17" spans="1:7" ht="12.75">
      <c r="A17" s="9" t="s">
        <v>11</v>
      </c>
      <c r="B17" s="10">
        <v>38994416.55</v>
      </c>
      <c r="C17" s="9" t="s">
        <v>34</v>
      </c>
      <c r="D17" s="10">
        <v>20627536.02</v>
      </c>
      <c r="F17" s="3">
        <v>2549463.19</v>
      </c>
      <c r="G17" s="3">
        <v>4001869.03</v>
      </c>
    </row>
    <row r="18" spans="1:8" ht="12.75">
      <c r="A18" s="9" t="s">
        <v>10</v>
      </c>
      <c r="B18" s="10">
        <v>10256588.14</v>
      </c>
      <c r="C18" s="9" t="s">
        <v>45</v>
      </c>
      <c r="D18" s="10">
        <v>13150976.75</v>
      </c>
      <c r="F18" s="3">
        <v>280278.05</v>
      </c>
      <c r="H18" s="3">
        <v>386028.05</v>
      </c>
    </row>
    <row r="19" spans="1:9" ht="12.75">
      <c r="A19" s="9" t="s">
        <v>9</v>
      </c>
      <c r="B19" s="10">
        <v>265112.6</v>
      </c>
      <c r="C19" s="9" t="s">
        <v>46</v>
      </c>
      <c r="D19" s="10">
        <v>7476559.27</v>
      </c>
      <c r="F19" s="3">
        <v>1732279.55</v>
      </c>
      <c r="G19" s="3">
        <v>2654541.31</v>
      </c>
      <c r="I19" s="3"/>
    </row>
    <row r="20" spans="1:9" ht="12.75">
      <c r="A20" s="7" t="s">
        <v>14</v>
      </c>
      <c r="B20" s="11">
        <f>SUM(B7:B19)</f>
        <v>118971679.81</v>
      </c>
      <c r="C20" s="9" t="s">
        <v>35</v>
      </c>
      <c r="D20" s="10">
        <v>12278667.19</v>
      </c>
      <c r="F20" s="3">
        <v>1922290.49</v>
      </c>
      <c r="H20" s="3">
        <v>2761540.16</v>
      </c>
      <c r="I20" s="3"/>
    </row>
    <row r="21" spans="1:9" ht="12.75">
      <c r="A21" s="9"/>
      <c r="B21" s="12"/>
      <c r="C21" s="9" t="s">
        <v>36</v>
      </c>
      <c r="D21" s="10">
        <v>12722967.9</v>
      </c>
      <c r="F21" s="3">
        <v>8632110.62</v>
      </c>
      <c r="G21" s="3">
        <v>13401585.95</v>
      </c>
      <c r="I21" s="3"/>
    </row>
    <row r="22" spans="1:8" ht="12.75">
      <c r="A22" s="9" t="s">
        <v>15</v>
      </c>
      <c r="B22" s="25">
        <v>5687074.58</v>
      </c>
      <c r="C22" s="7" t="s">
        <v>37</v>
      </c>
      <c r="D22" s="11">
        <f>D16+D17-D21</f>
        <v>34157347.02</v>
      </c>
      <c r="F22" s="3">
        <v>5277403.14</v>
      </c>
      <c r="H22" s="3">
        <v>6748990.48</v>
      </c>
    </row>
    <row r="23" spans="1:8" ht="12.75">
      <c r="A23" s="9" t="s">
        <v>16</v>
      </c>
      <c r="B23" s="25">
        <v>27271.43</v>
      </c>
      <c r="C23" s="7" t="s">
        <v>38</v>
      </c>
      <c r="D23" s="11">
        <f>(D16+D20)*100/B20</f>
        <v>32.38707409320894</v>
      </c>
      <c r="F23" s="3">
        <f>SUM(F17:F22)</f>
        <v>20393825.04</v>
      </c>
      <c r="G23" s="3">
        <f>SUM(G17:G22)</f>
        <v>20057996.29</v>
      </c>
      <c r="H23" s="3">
        <f>SUM(H17:H22)</f>
        <v>9896558.690000001</v>
      </c>
    </row>
    <row r="24" spans="1:4" ht="12.75">
      <c r="A24" s="9" t="s">
        <v>17</v>
      </c>
      <c r="B24" s="24">
        <v>0</v>
      </c>
      <c r="C24" s="9"/>
      <c r="D24" s="12"/>
    </row>
    <row r="25" spans="1:7" ht="12.75">
      <c r="A25" s="9" t="s">
        <v>18</v>
      </c>
      <c r="B25" s="24">
        <v>25001635.09</v>
      </c>
      <c r="C25" s="7" t="s">
        <v>39</v>
      </c>
      <c r="D25" s="12"/>
      <c r="G25" s="3">
        <f>G23/B27*100</f>
        <v>65.2013419534772</v>
      </c>
    </row>
    <row r="26" spans="1:4" ht="12.75">
      <c r="A26" s="9" t="s">
        <v>19</v>
      </c>
      <c r="B26" s="24">
        <v>47183.72</v>
      </c>
      <c r="C26" s="9" t="s">
        <v>40</v>
      </c>
      <c r="D26" s="16">
        <f>D17/(B25+B26)</f>
        <v>0.8234933621606567</v>
      </c>
    </row>
    <row r="27" spans="1:4" ht="12.75">
      <c r="A27" s="7" t="s">
        <v>20</v>
      </c>
      <c r="B27" s="11">
        <f>SUM(B22:B26)</f>
        <v>30763164.82</v>
      </c>
      <c r="C27" s="9" t="s">
        <v>41</v>
      </c>
      <c r="D27" s="16">
        <f>D18/(B25+B26)</f>
        <v>0.5250138479483856</v>
      </c>
    </row>
    <row r="28" spans="1:4" ht="12.75">
      <c r="A28" s="9"/>
      <c r="B28" s="12"/>
      <c r="C28" s="9"/>
      <c r="D28" s="12"/>
    </row>
    <row r="29" spans="1:4" ht="12.75">
      <c r="A29" s="7" t="s">
        <v>21</v>
      </c>
      <c r="B29" s="11">
        <f>B20+B27</f>
        <v>149734844.63</v>
      </c>
      <c r="C29" s="7" t="s">
        <v>42</v>
      </c>
      <c r="D29" s="10">
        <v>21467000</v>
      </c>
    </row>
    <row r="30" spans="1:4" ht="13.5" thickBot="1">
      <c r="A30" s="13"/>
      <c r="B30" s="14"/>
      <c r="C30" s="13"/>
      <c r="D30" s="14"/>
    </row>
    <row r="31" ht="12.75">
      <c r="A31" s="3"/>
    </row>
    <row r="32" spans="1:4" ht="12.75">
      <c r="A32" s="3" t="s">
        <v>49</v>
      </c>
      <c r="B32" s="3" t="s">
        <v>51</v>
      </c>
      <c r="D32" s="3" t="s">
        <v>53</v>
      </c>
    </row>
    <row r="33" spans="1:4" ht="12.75">
      <c r="A33" s="1" t="s">
        <v>48</v>
      </c>
      <c r="B33" s="3" t="s">
        <v>50</v>
      </c>
      <c r="D33" s="3" t="s">
        <v>52</v>
      </c>
    </row>
    <row r="34" spans="1:4" ht="12.75">
      <c r="A34" s="3" t="s">
        <v>54</v>
      </c>
      <c r="B34" s="3" t="s">
        <v>55</v>
      </c>
      <c r="D34" s="3" t="s">
        <v>56</v>
      </c>
    </row>
    <row r="36" spans="1:4" ht="15">
      <c r="A36" s="27"/>
      <c r="B36" s="27"/>
      <c r="C36" s="26"/>
      <c r="D36" s="26"/>
    </row>
    <row r="37" ht="12.75">
      <c r="A37" s="3"/>
    </row>
    <row r="39" spans="1:4" ht="15">
      <c r="A39" s="26"/>
      <c r="B39" s="26"/>
      <c r="C39" s="26"/>
      <c r="D39" s="26"/>
    </row>
    <row r="40" ht="12.75">
      <c r="A40" s="3"/>
    </row>
    <row r="42" spans="1:4" ht="15">
      <c r="A42" s="26"/>
      <c r="B42" s="26"/>
      <c r="C42" s="26"/>
      <c r="D42" s="26"/>
    </row>
  </sheetData>
  <sheetProtection/>
  <mergeCells count="6">
    <mergeCell ref="A42:B42"/>
    <mergeCell ref="C42:D42"/>
    <mergeCell ref="A36:B36"/>
    <mergeCell ref="C36:D36"/>
    <mergeCell ref="A39:B39"/>
    <mergeCell ref="C39:D39"/>
  </mergeCells>
  <printOptions/>
  <pageMargins left="0.2" right="0.2" top="0.45" bottom="0.984251968503937" header="0.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21">
        <v>10047.86</v>
      </c>
    </row>
    <row r="2" spans="5:6" ht="12.75">
      <c r="E2" s="21">
        <v>734118.45</v>
      </c>
      <c r="F2" s="18" t="s">
        <v>57</v>
      </c>
    </row>
    <row r="3" spans="5:6" ht="12.75">
      <c r="E3" s="21">
        <v>11146019</v>
      </c>
      <c r="F3" s="18" t="s">
        <v>58</v>
      </c>
    </row>
    <row r="4" spans="5:6" ht="12.75">
      <c r="E4" s="21">
        <v>4520</v>
      </c>
      <c r="F4" s="18" t="s">
        <v>59</v>
      </c>
    </row>
    <row r="5" ht="12.75">
      <c r="E5" s="21"/>
    </row>
    <row r="6" ht="12.75">
      <c r="E6" s="21"/>
    </row>
    <row r="7" ht="12.75">
      <c r="E7" s="21"/>
    </row>
    <row r="8" ht="12.75">
      <c r="E8" s="21"/>
    </row>
    <row r="9" ht="12.75">
      <c r="E9" s="21"/>
    </row>
    <row r="10" ht="12.75">
      <c r="E10" s="21"/>
    </row>
    <row r="11" ht="12.75">
      <c r="E11" s="21"/>
    </row>
    <row r="12" ht="12.75">
      <c r="E12" s="21"/>
    </row>
    <row r="13" ht="12.75">
      <c r="E13" s="21"/>
    </row>
    <row r="14" ht="12.75">
      <c r="E14" s="21"/>
    </row>
    <row r="15" ht="12.75">
      <c r="E15" s="22">
        <f>SUM(E1:E14)</f>
        <v>11894705.31</v>
      </c>
    </row>
    <row r="17" ht="13.5" thickBot="1"/>
    <row r="18" spans="5:7" ht="13.5" thickBot="1">
      <c r="E18" s="19" t="s">
        <v>60</v>
      </c>
      <c r="F18" s="20"/>
      <c r="G18" s="23">
        <v>200</v>
      </c>
    </row>
    <row r="19" spans="7:8" ht="12.75">
      <c r="G19" s="17">
        <v>1898190.56</v>
      </c>
      <c r="H19" s="18" t="s">
        <v>61</v>
      </c>
    </row>
    <row r="20" ht="12.75">
      <c r="E20">
        <v>23</v>
      </c>
    </row>
    <row r="25" ht="12.75">
      <c r="E25" s="18" t="s">
        <v>62</v>
      </c>
    </row>
    <row r="26" spans="5:6" ht="12.75">
      <c r="E26" s="18" t="s">
        <v>63</v>
      </c>
      <c r="F26" s="1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18115</cp:lastModifiedBy>
  <cp:lastPrinted>2017-04-24T17:36:37Z</cp:lastPrinted>
  <dcterms:created xsi:type="dcterms:W3CDTF">2014-04-28T13:36:02Z</dcterms:created>
  <dcterms:modified xsi:type="dcterms:W3CDTF">2021-10-06T14:07:47Z</dcterms:modified>
  <cp:category/>
  <cp:version/>
  <cp:contentType/>
  <cp:contentStatus/>
</cp:coreProperties>
</file>